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INNOVATION COURSES\INNOVATIONS VIRTUAL\New provider training\Email resources\"/>
    </mc:Choice>
  </mc:AlternateContent>
  <xr:revisionPtr revIDLastSave="0" documentId="8_{A1A85EE4-3E2E-464C-82D1-562A5EFDA769}" xr6:coauthVersionLast="46" xr6:coauthVersionMax="46" xr10:uidLastSave="{00000000-0000-0000-0000-000000000000}"/>
  <bookViews>
    <workbookView xWindow="33720" yWindow="-120" windowWidth="29040" windowHeight="15840" xr2:uid="{EFD802B0-BAB7-4BCA-8E6E-74B566E0F10F}"/>
  </bookViews>
  <sheets>
    <sheet name="Sheet1" sheetId="1" r:id="rId1"/>
  </sheets>
  <definedNames>
    <definedName name="_xlnm._FilterDatabase" localSheetId="0" hidden="1">Sheet1!$A$6:$L$22</definedName>
    <definedName name="_xlnm.Print_Area" localSheetId="0">Sheet1!$A$1:$L$31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1" l="1"/>
  <c r="L18" i="1"/>
  <c r="L19" i="1"/>
  <c r="L20" i="1"/>
  <c r="I26" i="1" l="1"/>
  <c r="L21" i="1"/>
  <c r="L17" i="1"/>
  <c r="L16" i="1"/>
  <c r="L15" i="1"/>
  <c r="L14" i="1"/>
  <c r="L13" i="1"/>
  <c r="L12" i="1"/>
  <c r="L11" i="1"/>
  <c r="L10" i="1"/>
  <c r="L9" i="1"/>
  <c r="L8" i="1"/>
  <c r="L7" i="1"/>
  <c r="F22" i="1"/>
  <c r="G22" i="1"/>
  <c r="H22" i="1"/>
  <c r="I22" i="1"/>
  <c r="J22" i="1"/>
  <c r="K22" i="1"/>
  <c r="E22" i="1"/>
  <c r="L22" i="1" l="1"/>
  <c r="I27" i="1" s="1"/>
</calcChain>
</file>

<file path=xl/sharedStrings.xml><?xml version="1.0" encoding="utf-8"?>
<sst xmlns="http://schemas.openxmlformats.org/spreadsheetml/2006/main" count="86" uniqueCount="58">
  <si>
    <t>Mon</t>
  </si>
  <si>
    <t>Tue</t>
  </si>
  <si>
    <t>Wed</t>
  </si>
  <si>
    <t>Thurs</t>
  </si>
  <si>
    <t>Friday</t>
  </si>
  <si>
    <t>TOTAL</t>
  </si>
  <si>
    <t>John Smith</t>
  </si>
  <si>
    <t>Temesha Anderson</t>
  </si>
  <si>
    <t>Mary Jones</t>
  </si>
  <si>
    <t>Jonathan Jones</t>
  </si>
  <si>
    <t>Anne Gifford</t>
  </si>
  <si>
    <t>Maria Lopez</t>
  </si>
  <si>
    <t>Allen Harding</t>
  </si>
  <si>
    <t>Linda Smith</t>
  </si>
  <si>
    <t>Sat/Sun</t>
  </si>
  <si>
    <t>Employed or Not Employed (E or NE</t>
  </si>
  <si>
    <t>NE</t>
  </si>
  <si>
    <t>Albany Law Assoc.</t>
  </si>
  <si>
    <t>E</t>
  </si>
  <si>
    <t>Job Coaching</t>
  </si>
  <si>
    <t>Job Development</t>
  </si>
  <si>
    <t>Job Site</t>
  </si>
  <si>
    <t>McDonalds</t>
  </si>
  <si>
    <t>TJ Maxx</t>
  </si>
  <si>
    <t>Chinese Buffet</t>
  </si>
  <si>
    <t>Home Depot</t>
  </si>
  <si>
    <t>ETP Discovery</t>
  </si>
  <si>
    <t>Albany College</t>
  </si>
  <si>
    <t>Carol Sky</t>
  </si>
  <si>
    <t>Harold Purdy</t>
  </si>
  <si>
    <t>Lakisha Tope</t>
  </si>
  <si>
    <t>Mario Voppe</t>
  </si>
  <si>
    <t>Walgreens</t>
  </si>
  <si>
    <t>Valley Farms</t>
  </si>
  <si>
    <t>Meineke Muffler</t>
  </si>
  <si>
    <t>Automatically calculates</t>
  </si>
  <si>
    <t xml:space="preserve">FTE Calculations: </t>
  </si>
  <si>
    <t>Primary SEMP Services Provided (or Projected)</t>
  </si>
  <si>
    <t>Sample Determining Individual Needs for FTE Projection and Caseload Management Spreadsheet</t>
  </si>
  <si>
    <r>
      <rPr>
        <b/>
        <sz val="12"/>
        <color rgb="FFFF0000"/>
        <rFont val="Calibri"/>
        <family val="2"/>
        <scheme val="minor"/>
      </rPr>
      <t>SEMP ENROLLED AND AUTHORIZED</t>
    </r>
    <r>
      <rPr>
        <b/>
        <sz val="12"/>
        <color theme="1"/>
        <rFont val="Calibri"/>
        <family val="2"/>
        <scheme val="minor"/>
      </rPr>
      <t xml:space="preserve"> Name</t>
    </r>
  </si>
  <si>
    <t>Number of Hours Per Week Each Staff is Required to Bill SEMP Services</t>
  </si>
  <si>
    <t>Average Non-Billable Work Hours Per Week (lunch, time off, training, non-billable meetings, etc. )</t>
  </si>
  <si>
    <t>Total Staff Work Hours (adds billable and non-billable hours)</t>
  </si>
  <si>
    <t>Total Staff Hours Needed to Provide SEMP Services</t>
  </si>
  <si>
    <r>
      <rPr>
        <b/>
        <sz val="14"/>
        <color theme="1"/>
        <rFont val="Calibri"/>
        <family val="2"/>
        <scheme val="minor"/>
      </rPr>
      <t xml:space="preserve">Instructions: </t>
    </r>
    <r>
      <rPr>
        <sz val="14"/>
        <color theme="1"/>
        <rFont val="Calibri"/>
        <family val="2"/>
        <scheme val="minor"/>
      </rPr>
      <t xml:space="preserve">
1. Meet with each individual and their support team to determine the overall average weekly support hours needed and schedule.  
2.  For the FTE Calculation formula, enter the number of billable and non-billable hours required for each job coach/developer each week to fund the program budget in the yellow cells.  The result will be the number of FTE's needed to provide services to the current roster of individuals.  Billing hour targets should include additional hours for unexpected unbillable events and changes.  
3.  Use this information to determine caseload size and allocation by days of the week to build efficient caseloads. Caseloads may be determined based on various factors such as geographical region, support hours needed, day of the week supports are needed, and/or staff roles or skills.  
4.</t>
    </r>
    <r>
      <rPr>
        <b/>
        <sz val="14"/>
        <color theme="1"/>
        <rFont val="Calibri"/>
        <family val="2"/>
        <scheme val="minor"/>
      </rPr>
      <t xml:space="preserve">  When building staff schedules, staff should also be assigned back up tasks for when an activity is cancelled.  </t>
    </r>
  </si>
  <si>
    <t>Document &amp; Coordinate Time Billed to Specific Individuals</t>
  </si>
  <si>
    <t>Total Staff Hours Needed to Provide SEMP Services (L19)</t>
  </si>
  <si>
    <r>
      <rPr>
        <sz val="14"/>
        <color rgb="FFFF0000"/>
        <rFont val="Calibri"/>
        <family val="2"/>
        <scheme val="minor"/>
      </rPr>
      <t>*</t>
    </r>
    <r>
      <rPr>
        <sz val="14"/>
        <color theme="1"/>
        <rFont val="Calibri"/>
        <family val="2"/>
        <scheme val="minor"/>
      </rPr>
      <t>(Enter number in yellow cell)</t>
    </r>
  </si>
  <si>
    <t xml:space="preserve">* Each agency determines the target number of hours staff are required to provide SEMP services and for non-billable services.  </t>
  </si>
  <si>
    <t>Staff Service Hours Required to Provide SEMP Servifor Each Person Per Week Including Staff Travel</t>
  </si>
  <si>
    <t>**FTE-Full Time Equivalent (Staffing)</t>
  </si>
  <si>
    <t>Maria Sky</t>
  </si>
  <si>
    <t>Tom Washington</t>
  </si>
  <si>
    <t>Carlita Perrult</t>
  </si>
  <si>
    <t>The Gap</t>
  </si>
  <si>
    <t>Prudential Insurance</t>
  </si>
  <si>
    <t>Stop &amp; Shop</t>
  </si>
  <si>
    <r>
      <t xml:space="preserve">Total Staff (**FTE's) Needed to Provide SEMP Services Per Week  </t>
    </r>
    <r>
      <rPr>
        <i/>
        <sz val="14"/>
        <color theme="1"/>
        <rFont val="Calibri"/>
        <family val="2"/>
        <scheme val="minor"/>
      </rPr>
      <t>(L22 divided by I24)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</si>
</sst>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8"/>
      <name val="Calibri"/>
      <family val="2"/>
      <scheme val="minor"/>
    </font>
    <font>
      <b/>
      <i/>
      <sz val="14"/>
      <color rgb="FFFF0000"/>
      <name val="Calibri"/>
      <family val="2"/>
      <scheme val="minor"/>
    </font>
    <font>
      <b/>
      <sz val="18"/>
      <color theme="1"/>
      <name val="Calibri"/>
      <family val="2"/>
      <scheme val="minor"/>
    </font>
    <font>
      <b/>
      <u/>
      <sz val="16"/>
      <color theme="1"/>
      <name val="Calibri"/>
      <family val="2"/>
      <scheme val="minor"/>
    </font>
    <font>
      <b/>
      <sz val="12"/>
      <color rgb="FFFF0000"/>
      <name val="Calibri"/>
      <family val="2"/>
      <scheme val="minor"/>
    </font>
    <font>
      <b/>
      <i/>
      <sz val="14"/>
      <color theme="1"/>
      <name val="Calibri"/>
      <family val="2"/>
      <scheme val="minor"/>
    </font>
    <font>
      <sz val="14"/>
      <color rgb="FFFF0000"/>
      <name val="Calibri"/>
      <family val="2"/>
      <scheme val="minor"/>
    </font>
    <font>
      <b/>
      <u/>
      <sz val="18"/>
      <color theme="1"/>
      <name val="Calibri"/>
      <family val="2"/>
      <scheme val="minor"/>
    </font>
    <font>
      <i/>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39">
    <xf numFmtId="0" fontId="0" fillId="0" borderId="0" xfId="0"/>
    <xf numFmtId="0" fontId="0" fillId="0" borderId="1" xfId="0" applyBorder="1"/>
    <xf numFmtId="0" fontId="1" fillId="0" borderId="0" xfId="0" applyFont="1" applyAlignment="1">
      <alignment wrapText="1"/>
    </xf>
    <xf numFmtId="0" fontId="0" fillId="0" borderId="0" xfId="0" applyAlignment="1">
      <alignment wrapText="1"/>
    </xf>
    <xf numFmtId="0" fontId="0" fillId="0" borderId="0" xfId="0" applyAlignment="1">
      <alignment horizontal="center"/>
    </xf>
    <xf numFmtId="0" fontId="0" fillId="2" borderId="3" xfId="0" applyFill="1" applyBorder="1" applyAlignment="1">
      <alignment horizontal="center"/>
    </xf>
    <xf numFmtId="0" fontId="0" fillId="2" borderId="4" xfId="0" applyFill="1" applyBorder="1"/>
    <xf numFmtId="0" fontId="0" fillId="2" borderId="5" xfId="0" applyFill="1" applyBorder="1"/>
    <xf numFmtId="0" fontId="5" fillId="0" borderId="0" xfId="0" applyFont="1"/>
    <xf numFmtId="0" fontId="7" fillId="0" borderId="0" xfId="0" applyFont="1" applyAlignment="1">
      <alignment horizontal="left"/>
    </xf>
    <xf numFmtId="0" fontId="0" fillId="0" borderId="1" xfId="0" applyFill="1" applyBorder="1"/>
    <xf numFmtId="0" fontId="0" fillId="0" borderId="1" xfId="0" applyFill="1" applyBorder="1" applyAlignment="1">
      <alignment horizontal="center"/>
    </xf>
    <xf numFmtId="0" fontId="0" fillId="0" borderId="0" xfId="0" applyFill="1"/>
    <xf numFmtId="0" fontId="5" fillId="0" borderId="0" xfId="0" applyFont="1" applyFill="1" applyAlignment="1">
      <alignment wrapText="1"/>
    </xf>
    <xf numFmtId="0" fontId="9" fillId="0" borderId="0" xfId="0" applyFont="1"/>
    <xf numFmtId="0" fontId="4" fillId="0" borderId="1" xfId="0" applyFont="1" applyBorder="1" applyAlignment="1">
      <alignment horizontal="center" wrapText="1"/>
    </xf>
    <xf numFmtId="0" fontId="5" fillId="0" borderId="0" xfId="0" applyFont="1" applyAlignment="1">
      <alignment horizontal="center"/>
    </xf>
    <xf numFmtId="0" fontId="5" fillId="4" borderId="6" xfId="0" applyFont="1" applyFill="1" applyBorder="1" applyAlignment="1">
      <alignment horizontal="center"/>
    </xf>
    <xf numFmtId="0" fontId="5" fillId="0" borderId="6" xfId="0" applyFont="1" applyBorder="1" applyAlignment="1">
      <alignment horizontal="center"/>
    </xf>
    <xf numFmtId="0" fontId="5" fillId="0" borderId="0" xfId="0" applyFont="1" applyAlignment="1">
      <alignment horizontal="left"/>
    </xf>
    <xf numFmtId="0" fontId="5" fillId="0" borderId="7" xfId="0" applyFont="1" applyBorder="1" applyAlignment="1">
      <alignment horizontal="center"/>
    </xf>
    <xf numFmtId="2" fontId="3" fillId="0" borderId="7" xfId="0" applyNumberFormat="1" applyFont="1" applyBorder="1" applyAlignment="1">
      <alignment horizontal="center"/>
    </xf>
    <xf numFmtId="0" fontId="2" fillId="0" borderId="0" xfId="0" applyFont="1" applyAlignment="1">
      <alignment horizontal="left"/>
    </xf>
    <xf numFmtId="0" fontId="0" fillId="0" borderId="0" xfId="0" applyFont="1"/>
    <xf numFmtId="0" fontId="4" fillId="5" borderId="1" xfId="0" applyFont="1" applyFill="1" applyBorder="1" applyAlignment="1">
      <alignment horizontal="center" wrapText="1"/>
    </xf>
    <xf numFmtId="0" fontId="13" fillId="0" borderId="0" xfId="0" applyFont="1"/>
    <xf numFmtId="0" fontId="8" fillId="0" borderId="0" xfId="0" applyFont="1" applyAlignment="1"/>
    <xf numFmtId="2" fontId="0" fillId="0" borderId="1" xfId="0" applyNumberFormat="1" applyFill="1" applyBorder="1" applyAlignment="1">
      <alignment horizontal="center"/>
    </xf>
    <xf numFmtId="2" fontId="0" fillId="0" borderId="2" xfId="0" applyNumberFormat="1" applyFill="1" applyBorder="1" applyAlignment="1">
      <alignment horizontal="center"/>
    </xf>
    <xf numFmtId="2" fontId="0" fillId="0" borderId="0" xfId="0" applyNumberFormat="1" applyFill="1" applyAlignment="1">
      <alignment horizontal="center"/>
    </xf>
    <xf numFmtId="2" fontId="1" fillId="0" borderId="1" xfId="0" applyNumberFormat="1" applyFont="1" applyFill="1" applyBorder="1" applyAlignment="1">
      <alignment horizontal="center"/>
    </xf>
    <xf numFmtId="2" fontId="1" fillId="0" borderId="1" xfId="0" applyNumberFormat="1" applyFont="1" applyBorder="1" applyAlignment="1">
      <alignment horizontal="center"/>
    </xf>
    <xf numFmtId="0" fontId="3" fillId="0" borderId="0" xfId="0" applyFont="1" applyAlignment="1">
      <alignment horizontal="right"/>
    </xf>
    <xf numFmtId="0" fontId="3" fillId="0" borderId="8" xfId="0" applyFont="1" applyBorder="1" applyAlignment="1">
      <alignment horizontal="right"/>
    </xf>
    <xf numFmtId="0" fontId="5" fillId="3" borderId="0" xfId="0" applyFont="1" applyFill="1" applyAlignment="1">
      <alignment horizontal="left" wrapText="1"/>
    </xf>
    <xf numFmtId="0" fontId="8" fillId="0" borderId="0" xfId="0" applyFont="1" applyAlignment="1">
      <alignment horizontal="center"/>
    </xf>
    <xf numFmtId="0" fontId="11" fillId="5" borderId="3" xfId="0" applyFont="1" applyFill="1" applyBorder="1" applyAlignment="1">
      <alignment horizontal="center" wrapText="1"/>
    </xf>
    <xf numFmtId="0" fontId="11" fillId="5" borderId="4" xfId="0" applyFont="1" applyFill="1" applyBorder="1" applyAlignment="1">
      <alignment horizontal="center" wrapText="1"/>
    </xf>
    <xf numFmtId="0" fontId="11" fillId="5"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2FBF3-F813-4C66-8641-B7C69238ACEF}">
  <sheetPr>
    <pageSetUpPr fitToPage="1"/>
  </sheetPr>
  <dimension ref="A1:N31"/>
  <sheetViews>
    <sheetView tabSelected="1" zoomScale="94" zoomScaleNormal="94" workbookViewId="0">
      <selection activeCell="D5" sqref="D5"/>
    </sheetView>
  </sheetViews>
  <sheetFormatPr defaultRowHeight="14.5" x14ac:dyDescent="0.35"/>
  <cols>
    <col min="1" max="1" width="20.81640625" customWidth="1"/>
    <col min="2" max="2" width="14.90625" customWidth="1"/>
    <col min="3" max="3" width="16.1796875" bestFit="1" customWidth="1"/>
    <col min="4" max="4" width="17.81640625" customWidth="1"/>
    <col min="5" max="5" width="17.1796875" bestFit="1" customWidth="1"/>
    <col min="6" max="10" width="8.81640625" style="4"/>
    <col min="11" max="11" width="11.453125" style="4" customWidth="1"/>
    <col min="12" max="12" width="12.36328125" style="4" customWidth="1"/>
    <col min="13" max="13" width="12" style="4" customWidth="1"/>
    <col min="14" max="14" width="12.1796875" style="4" customWidth="1"/>
  </cols>
  <sheetData>
    <row r="1" spans="1:14" ht="45" customHeight="1" x14ac:dyDescent="0.55000000000000004">
      <c r="A1" s="35" t="s">
        <v>38</v>
      </c>
      <c r="B1" s="35"/>
      <c r="C1" s="35"/>
      <c r="D1" s="35"/>
      <c r="E1" s="35"/>
      <c r="F1" s="35"/>
      <c r="G1" s="35"/>
      <c r="H1" s="35"/>
      <c r="I1" s="35"/>
      <c r="J1" s="35"/>
      <c r="K1" s="35"/>
      <c r="L1" s="35"/>
      <c r="M1" s="26"/>
    </row>
    <row r="2" spans="1:14" ht="14.4" customHeight="1" x14ac:dyDescent="0.45">
      <c r="A2" s="34" t="s">
        <v>44</v>
      </c>
      <c r="B2" s="34"/>
      <c r="C2" s="34"/>
      <c r="D2" s="34"/>
      <c r="E2" s="34"/>
      <c r="F2" s="34"/>
      <c r="G2" s="34"/>
      <c r="H2" s="34"/>
      <c r="I2" s="34"/>
      <c r="J2" s="34"/>
      <c r="K2" s="34"/>
      <c r="L2" s="34"/>
      <c r="M2" s="13"/>
      <c r="N2" s="13"/>
    </row>
    <row r="3" spans="1:14" ht="156" customHeight="1" x14ac:dyDescent="0.45">
      <c r="A3" s="34"/>
      <c r="B3" s="34"/>
      <c r="C3" s="34"/>
      <c r="D3" s="34"/>
      <c r="E3" s="34"/>
      <c r="F3" s="34"/>
      <c r="G3" s="34"/>
      <c r="H3" s="34"/>
      <c r="I3" s="34"/>
      <c r="J3" s="34"/>
      <c r="K3" s="34"/>
      <c r="L3" s="34"/>
      <c r="M3" s="13"/>
      <c r="N3" s="13"/>
    </row>
    <row r="4" spans="1:14" ht="12.65" customHeight="1" x14ac:dyDescent="0.35"/>
    <row r="5" spans="1:14" ht="33.65" customHeight="1" x14ac:dyDescent="0.5">
      <c r="A5" s="14"/>
      <c r="E5" s="36" t="s">
        <v>49</v>
      </c>
      <c r="F5" s="37"/>
      <c r="G5" s="37"/>
      <c r="H5" s="37"/>
      <c r="I5" s="37"/>
      <c r="J5" s="38"/>
    </row>
    <row r="6" spans="1:14" s="3" customFormat="1" ht="93" x14ac:dyDescent="0.35">
      <c r="A6" s="15" t="s">
        <v>39</v>
      </c>
      <c r="B6" s="15" t="s">
        <v>15</v>
      </c>
      <c r="C6" s="15" t="s">
        <v>21</v>
      </c>
      <c r="D6" s="15" t="s">
        <v>37</v>
      </c>
      <c r="E6" s="24" t="s">
        <v>0</v>
      </c>
      <c r="F6" s="24" t="s">
        <v>1</v>
      </c>
      <c r="G6" s="24" t="s">
        <v>2</v>
      </c>
      <c r="H6" s="24" t="s">
        <v>3</v>
      </c>
      <c r="I6" s="24" t="s">
        <v>4</v>
      </c>
      <c r="J6" s="24" t="s">
        <v>14</v>
      </c>
      <c r="K6" s="15" t="s">
        <v>45</v>
      </c>
      <c r="L6" s="15" t="s">
        <v>43</v>
      </c>
      <c r="M6" s="2"/>
    </row>
    <row r="7" spans="1:14" s="12" customFormat="1" x14ac:dyDescent="0.35">
      <c r="A7" s="10" t="s">
        <v>6</v>
      </c>
      <c r="B7" s="11" t="s">
        <v>16</v>
      </c>
      <c r="C7" s="10"/>
      <c r="D7" s="10" t="s">
        <v>26</v>
      </c>
      <c r="E7" s="27"/>
      <c r="F7" s="27">
        <v>3.5</v>
      </c>
      <c r="G7" s="27">
        <v>3.5</v>
      </c>
      <c r="H7" s="28">
        <v>0</v>
      </c>
      <c r="I7" s="27">
        <v>4</v>
      </c>
      <c r="J7" s="29"/>
      <c r="K7" s="27">
        <v>4</v>
      </c>
      <c r="L7" s="30">
        <f t="shared" ref="L7:L17" si="0">SUM(E7:K7)</f>
        <v>15</v>
      </c>
    </row>
    <row r="8" spans="1:14" s="12" customFormat="1" x14ac:dyDescent="0.35">
      <c r="A8" s="10" t="s">
        <v>7</v>
      </c>
      <c r="B8" s="11" t="s">
        <v>18</v>
      </c>
      <c r="C8" s="10" t="s">
        <v>17</v>
      </c>
      <c r="D8" s="10" t="s">
        <v>19</v>
      </c>
      <c r="E8" s="27">
        <v>3</v>
      </c>
      <c r="F8" s="27">
        <v>4</v>
      </c>
      <c r="G8" s="27">
        <v>4</v>
      </c>
      <c r="H8" s="27">
        <v>3.5</v>
      </c>
      <c r="I8" s="27">
        <v>4</v>
      </c>
      <c r="J8" s="27"/>
      <c r="K8" s="27">
        <v>1</v>
      </c>
      <c r="L8" s="30">
        <f t="shared" si="0"/>
        <v>19.5</v>
      </c>
    </row>
    <row r="9" spans="1:14" s="12" customFormat="1" x14ac:dyDescent="0.35">
      <c r="A9" s="10" t="s">
        <v>8</v>
      </c>
      <c r="B9" s="11" t="s">
        <v>18</v>
      </c>
      <c r="C9" s="10" t="s">
        <v>22</v>
      </c>
      <c r="D9" s="10" t="s">
        <v>19</v>
      </c>
      <c r="E9" s="27">
        <v>6</v>
      </c>
      <c r="F9" s="27">
        <v>4</v>
      </c>
      <c r="G9" s="27">
        <v>4</v>
      </c>
      <c r="H9" s="28"/>
      <c r="I9" s="27"/>
      <c r="J9" s="27">
        <v>6</v>
      </c>
      <c r="K9" s="27">
        <v>2</v>
      </c>
      <c r="L9" s="30">
        <f t="shared" si="0"/>
        <v>22</v>
      </c>
    </row>
    <row r="10" spans="1:14" s="12" customFormat="1" x14ac:dyDescent="0.35">
      <c r="A10" s="10" t="s">
        <v>9</v>
      </c>
      <c r="B10" s="11" t="s">
        <v>18</v>
      </c>
      <c r="C10" s="10" t="s">
        <v>23</v>
      </c>
      <c r="D10" s="10" t="s">
        <v>19</v>
      </c>
      <c r="E10" s="27">
        <v>2</v>
      </c>
      <c r="F10" s="27">
        <v>2</v>
      </c>
      <c r="G10" s="27">
        <v>0</v>
      </c>
      <c r="H10" s="27">
        <v>2</v>
      </c>
      <c r="I10" s="27">
        <v>1</v>
      </c>
      <c r="J10" s="27"/>
      <c r="K10" s="27">
        <v>1</v>
      </c>
      <c r="L10" s="30">
        <f t="shared" si="0"/>
        <v>8</v>
      </c>
    </row>
    <row r="11" spans="1:14" s="12" customFormat="1" x14ac:dyDescent="0.35">
      <c r="A11" s="10" t="s">
        <v>10</v>
      </c>
      <c r="B11" s="11" t="s">
        <v>16</v>
      </c>
      <c r="C11" s="10" t="s">
        <v>27</v>
      </c>
      <c r="D11" s="10" t="s">
        <v>26</v>
      </c>
      <c r="E11" s="27"/>
      <c r="F11" s="27">
        <v>3.5</v>
      </c>
      <c r="G11" s="27">
        <v>0</v>
      </c>
      <c r="H11" s="27">
        <v>3.5</v>
      </c>
      <c r="I11" s="27"/>
      <c r="J11" s="27"/>
      <c r="K11" s="27">
        <v>4</v>
      </c>
      <c r="L11" s="30">
        <f t="shared" si="0"/>
        <v>11</v>
      </c>
    </row>
    <row r="12" spans="1:14" s="12" customFormat="1" x14ac:dyDescent="0.35">
      <c r="A12" s="10" t="s">
        <v>11</v>
      </c>
      <c r="B12" s="11" t="s">
        <v>16</v>
      </c>
      <c r="C12" s="10"/>
      <c r="D12" s="10" t="s">
        <v>20</v>
      </c>
      <c r="E12" s="27">
        <v>0</v>
      </c>
      <c r="F12" s="27">
        <v>2</v>
      </c>
      <c r="G12" s="27">
        <v>0</v>
      </c>
      <c r="H12" s="27"/>
      <c r="I12" s="27">
        <v>2</v>
      </c>
      <c r="J12" s="27">
        <v>2</v>
      </c>
      <c r="K12" s="27">
        <v>3</v>
      </c>
      <c r="L12" s="30">
        <f t="shared" si="0"/>
        <v>9</v>
      </c>
    </row>
    <row r="13" spans="1:14" s="12" customFormat="1" x14ac:dyDescent="0.35">
      <c r="A13" s="10" t="s">
        <v>12</v>
      </c>
      <c r="B13" s="11" t="s">
        <v>18</v>
      </c>
      <c r="C13" s="10" t="s">
        <v>24</v>
      </c>
      <c r="D13" s="10" t="s">
        <v>19</v>
      </c>
      <c r="E13" s="27">
        <v>7</v>
      </c>
      <c r="F13" s="27">
        <v>0</v>
      </c>
      <c r="G13" s="27">
        <v>0</v>
      </c>
      <c r="H13" s="27">
        <v>7</v>
      </c>
      <c r="I13" s="27"/>
      <c r="J13" s="27"/>
      <c r="K13" s="27">
        <v>2</v>
      </c>
      <c r="L13" s="30">
        <f t="shared" si="0"/>
        <v>16</v>
      </c>
    </row>
    <row r="14" spans="1:14" s="12" customFormat="1" x14ac:dyDescent="0.35">
      <c r="A14" s="10" t="s">
        <v>13</v>
      </c>
      <c r="B14" s="11" t="s">
        <v>18</v>
      </c>
      <c r="C14" s="10" t="s">
        <v>25</v>
      </c>
      <c r="D14" s="10" t="s">
        <v>19</v>
      </c>
      <c r="E14" s="27">
        <v>4</v>
      </c>
      <c r="F14" s="27">
        <v>2.5</v>
      </c>
      <c r="G14" s="27">
        <v>2.5</v>
      </c>
      <c r="H14" s="27"/>
      <c r="I14" s="27"/>
      <c r="J14" s="27"/>
      <c r="K14" s="27">
        <v>2</v>
      </c>
      <c r="L14" s="30">
        <f t="shared" si="0"/>
        <v>11</v>
      </c>
    </row>
    <row r="15" spans="1:14" s="12" customFormat="1" x14ac:dyDescent="0.35">
      <c r="A15" s="10" t="s">
        <v>28</v>
      </c>
      <c r="B15" s="11" t="s">
        <v>18</v>
      </c>
      <c r="C15" s="10" t="s">
        <v>32</v>
      </c>
      <c r="D15" s="10" t="s">
        <v>19</v>
      </c>
      <c r="E15" s="27"/>
      <c r="F15" s="27">
        <v>3</v>
      </c>
      <c r="G15" s="27"/>
      <c r="H15" s="27">
        <v>2.5</v>
      </c>
      <c r="I15" s="27"/>
      <c r="J15" s="27">
        <v>2.5</v>
      </c>
      <c r="K15" s="27">
        <v>3</v>
      </c>
      <c r="L15" s="30">
        <f t="shared" si="0"/>
        <v>11</v>
      </c>
    </row>
    <row r="16" spans="1:14" s="12" customFormat="1" x14ac:dyDescent="0.35">
      <c r="A16" s="10" t="s">
        <v>29</v>
      </c>
      <c r="B16" s="11" t="s">
        <v>16</v>
      </c>
      <c r="C16" s="10"/>
      <c r="D16" s="10" t="s">
        <v>20</v>
      </c>
      <c r="E16" s="27">
        <v>4</v>
      </c>
      <c r="F16" s="27"/>
      <c r="G16" s="27"/>
      <c r="H16" s="27">
        <v>4</v>
      </c>
      <c r="I16" s="27"/>
      <c r="J16" s="27"/>
      <c r="K16" s="27">
        <v>3</v>
      </c>
      <c r="L16" s="30">
        <f t="shared" si="0"/>
        <v>11</v>
      </c>
    </row>
    <row r="17" spans="1:14" s="12" customFormat="1" x14ac:dyDescent="0.35">
      <c r="A17" s="10" t="s">
        <v>30</v>
      </c>
      <c r="B17" s="11" t="s">
        <v>18</v>
      </c>
      <c r="C17" s="10" t="s">
        <v>33</v>
      </c>
      <c r="D17" s="10" t="s">
        <v>19</v>
      </c>
      <c r="E17" s="27">
        <v>3.75</v>
      </c>
      <c r="F17" s="27"/>
      <c r="G17" s="27">
        <v>3.75</v>
      </c>
      <c r="H17" s="27"/>
      <c r="I17" s="27"/>
      <c r="J17" s="27">
        <v>3.75</v>
      </c>
      <c r="K17" s="27">
        <v>1</v>
      </c>
      <c r="L17" s="30">
        <f t="shared" si="0"/>
        <v>12.25</v>
      </c>
    </row>
    <row r="18" spans="1:14" s="12" customFormat="1" x14ac:dyDescent="0.35">
      <c r="A18" s="10" t="s">
        <v>51</v>
      </c>
      <c r="B18" s="11" t="s">
        <v>18</v>
      </c>
      <c r="C18" s="10" t="s">
        <v>54</v>
      </c>
      <c r="D18" s="10" t="s">
        <v>19</v>
      </c>
      <c r="E18" s="27">
        <v>1.5</v>
      </c>
      <c r="F18" s="27"/>
      <c r="G18" s="27"/>
      <c r="H18" s="27"/>
      <c r="I18" s="27"/>
      <c r="J18" s="27">
        <v>1.5</v>
      </c>
      <c r="K18" s="27">
        <v>1</v>
      </c>
      <c r="L18" s="30">
        <f t="shared" ref="L18:L20" si="1">SUM(E18:K18)</f>
        <v>4</v>
      </c>
    </row>
    <row r="19" spans="1:14" s="12" customFormat="1" x14ac:dyDescent="0.35">
      <c r="A19" s="10" t="s">
        <v>52</v>
      </c>
      <c r="B19" s="11" t="s">
        <v>18</v>
      </c>
      <c r="C19" s="10" t="s">
        <v>55</v>
      </c>
      <c r="D19" s="10" t="s">
        <v>19</v>
      </c>
      <c r="E19" s="27">
        <v>4</v>
      </c>
      <c r="F19" s="27"/>
      <c r="G19" s="27">
        <v>4</v>
      </c>
      <c r="H19" s="27"/>
      <c r="I19" s="27">
        <v>4</v>
      </c>
      <c r="J19" s="27"/>
      <c r="K19" s="27">
        <v>1</v>
      </c>
      <c r="L19" s="30">
        <f t="shared" si="1"/>
        <v>13</v>
      </c>
    </row>
    <row r="20" spans="1:14" s="12" customFormat="1" x14ac:dyDescent="0.35">
      <c r="A20" s="10" t="s">
        <v>53</v>
      </c>
      <c r="B20" s="11" t="s">
        <v>18</v>
      </c>
      <c r="C20" s="10" t="s">
        <v>56</v>
      </c>
      <c r="D20" s="10" t="s">
        <v>19</v>
      </c>
      <c r="E20" s="27">
        <v>2.75</v>
      </c>
      <c r="F20" s="27"/>
      <c r="G20" s="27"/>
      <c r="H20" s="27"/>
      <c r="I20" s="27">
        <v>2.75</v>
      </c>
      <c r="J20" s="27"/>
      <c r="K20" s="27">
        <v>1</v>
      </c>
      <c r="L20" s="30">
        <f t="shared" si="1"/>
        <v>6.5</v>
      </c>
    </row>
    <row r="21" spans="1:14" s="12" customFormat="1" x14ac:dyDescent="0.35">
      <c r="A21" s="10" t="s">
        <v>31</v>
      </c>
      <c r="B21" s="11" t="s">
        <v>18</v>
      </c>
      <c r="C21" s="10" t="s">
        <v>34</v>
      </c>
      <c r="D21" s="10" t="s">
        <v>19</v>
      </c>
      <c r="E21" s="27">
        <v>1.75</v>
      </c>
      <c r="F21" s="27"/>
      <c r="G21" s="27">
        <v>2.5</v>
      </c>
      <c r="H21" s="27"/>
      <c r="I21" s="27"/>
      <c r="J21" s="27">
        <v>2.5</v>
      </c>
      <c r="K21" s="27">
        <v>1</v>
      </c>
      <c r="L21" s="30">
        <f>SUM(E21:K21)</f>
        <v>7.75</v>
      </c>
    </row>
    <row r="22" spans="1:14" x14ac:dyDescent="0.35">
      <c r="A22" s="1" t="s">
        <v>5</v>
      </c>
      <c r="B22" s="5"/>
      <c r="C22" s="6"/>
      <c r="D22" s="7"/>
      <c r="E22" s="31">
        <f t="shared" ref="E22:K22" si="2">SUM(E7:E21)</f>
        <v>39.75</v>
      </c>
      <c r="F22" s="31">
        <f t="shared" si="2"/>
        <v>24.5</v>
      </c>
      <c r="G22" s="31">
        <f t="shared" si="2"/>
        <v>24.25</v>
      </c>
      <c r="H22" s="31">
        <f t="shared" si="2"/>
        <v>22.5</v>
      </c>
      <c r="I22" s="31">
        <f t="shared" si="2"/>
        <v>17.75</v>
      </c>
      <c r="J22" s="31">
        <f t="shared" si="2"/>
        <v>18.25</v>
      </c>
      <c r="K22" s="31">
        <f t="shared" si="2"/>
        <v>30</v>
      </c>
      <c r="L22" s="31">
        <f>SUM(E22:K22)</f>
        <v>177</v>
      </c>
      <c r="M22"/>
      <c r="N22"/>
    </row>
    <row r="23" spans="1:14" ht="36" customHeight="1" thickBot="1" x14ac:dyDescent="0.6">
      <c r="A23" s="25" t="s">
        <v>36</v>
      </c>
    </row>
    <row r="24" spans="1:14" ht="19" thickBot="1" x14ac:dyDescent="0.5">
      <c r="A24" s="8" t="s">
        <v>40</v>
      </c>
      <c r="B24" s="23"/>
      <c r="C24" s="8"/>
      <c r="D24" s="8"/>
      <c r="E24" s="8"/>
      <c r="F24" s="8"/>
      <c r="G24" s="16"/>
      <c r="H24" s="16"/>
      <c r="I24" s="17">
        <v>32</v>
      </c>
      <c r="J24" s="8" t="s">
        <v>47</v>
      </c>
      <c r="L24" s="16"/>
    </row>
    <row r="25" spans="1:14" ht="19" thickBot="1" x14ac:dyDescent="0.5">
      <c r="A25" s="8" t="s">
        <v>41</v>
      </c>
      <c r="B25" s="23"/>
      <c r="C25" s="8"/>
      <c r="D25" s="8"/>
      <c r="E25" s="8"/>
      <c r="F25" s="8"/>
      <c r="G25" s="16"/>
      <c r="H25" s="16"/>
      <c r="I25" s="17">
        <v>8</v>
      </c>
      <c r="J25" s="8" t="s">
        <v>47</v>
      </c>
      <c r="L25" s="16"/>
    </row>
    <row r="26" spans="1:14" ht="19" thickBot="1" x14ac:dyDescent="0.5">
      <c r="A26" s="8" t="s">
        <v>42</v>
      </c>
      <c r="B26" s="23"/>
      <c r="C26" s="8"/>
      <c r="D26" s="8"/>
      <c r="E26" s="8"/>
      <c r="F26" s="8"/>
      <c r="G26" s="16"/>
      <c r="H26" s="16"/>
      <c r="I26" s="18">
        <f>SUM(I24:I25)</f>
        <v>40</v>
      </c>
      <c r="J26" s="19" t="s">
        <v>35</v>
      </c>
      <c r="L26" s="16"/>
    </row>
    <row r="27" spans="1:14" ht="19" thickBot="1" x14ac:dyDescent="0.5">
      <c r="A27" s="32" t="s">
        <v>46</v>
      </c>
      <c r="B27" s="32"/>
      <c r="C27" s="32"/>
      <c r="D27" s="32"/>
      <c r="E27" s="32"/>
      <c r="F27" s="32"/>
      <c r="G27" s="32"/>
      <c r="H27" s="33"/>
      <c r="I27" s="20">
        <f>SUM(L22)</f>
        <v>177</v>
      </c>
      <c r="J27" s="19" t="s">
        <v>35</v>
      </c>
      <c r="L27" s="16"/>
    </row>
    <row r="28" spans="1:14" ht="19" thickBot="1" x14ac:dyDescent="0.5">
      <c r="A28" s="32" t="s">
        <v>57</v>
      </c>
      <c r="B28" s="32"/>
      <c r="C28" s="32"/>
      <c r="D28" s="32"/>
      <c r="E28" s="32"/>
      <c r="F28" s="32"/>
      <c r="G28" s="32"/>
      <c r="H28" s="33"/>
      <c r="I28" s="21">
        <f>SUM(L22/I24)</f>
        <v>5.53125</v>
      </c>
      <c r="J28" s="19" t="s">
        <v>35</v>
      </c>
      <c r="L28" s="16"/>
    </row>
    <row r="29" spans="1:14" ht="9" customHeight="1" x14ac:dyDescent="0.45">
      <c r="C29" s="8"/>
      <c r="D29" s="8"/>
      <c r="E29" s="8"/>
      <c r="F29" s="16"/>
      <c r="G29" s="16"/>
      <c r="H29" s="16"/>
      <c r="I29" s="16"/>
      <c r="J29" s="16"/>
      <c r="K29" s="16"/>
      <c r="L29" s="16"/>
    </row>
    <row r="30" spans="1:14" ht="18.5" x14ac:dyDescent="0.45">
      <c r="A30" s="9" t="s">
        <v>48</v>
      </c>
      <c r="C30" s="8"/>
      <c r="D30" s="8"/>
      <c r="E30" s="8"/>
      <c r="F30" s="16"/>
      <c r="G30" s="16"/>
      <c r="H30" s="16"/>
      <c r="I30" s="16"/>
      <c r="J30" s="16"/>
      <c r="K30" s="16"/>
      <c r="L30" s="16"/>
    </row>
    <row r="31" spans="1:14" x14ac:dyDescent="0.35">
      <c r="A31" s="22" t="s">
        <v>50</v>
      </c>
    </row>
  </sheetData>
  <mergeCells count="5">
    <mergeCell ref="A28:H28"/>
    <mergeCell ref="A2:L3"/>
    <mergeCell ref="A1:L1"/>
    <mergeCell ref="E5:J5"/>
    <mergeCell ref="A27:H27"/>
  </mergeCells>
  <phoneticPr fontId="6" type="noConversion"/>
  <pageMargins left="0.45" right="0.45" top="0.25" bottom="0.25" header="0.3" footer="0.3"/>
  <pageSetup scale="76"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Julia (OPWDD)</dc:creator>
  <cp:lastModifiedBy>amylou34 Scott</cp:lastModifiedBy>
  <cp:lastPrinted>2021-02-26T16:46:46Z</cp:lastPrinted>
  <dcterms:created xsi:type="dcterms:W3CDTF">2020-10-30T14:59:15Z</dcterms:created>
  <dcterms:modified xsi:type="dcterms:W3CDTF">2021-03-01T13:53:25Z</dcterms:modified>
</cp:coreProperties>
</file>